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\ownCloud\"/>
    </mc:Choice>
  </mc:AlternateContent>
  <bookViews>
    <workbookView xWindow="0" yWindow="0" windowWidth="25200" windowHeight="11385"/>
  </bookViews>
  <sheets>
    <sheet name="Composizione" sheetId="1" r:id="rId1"/>
    <sheet name="Element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U10" i="1" s="1"/>
  <c r="T9" i="1"/>
  <c r="U9" i="1" s="1"/>
  <c r="U7" i="1"/>
  <c r="T8" i="1"/>
  <c r="U8" i="1" s="1"/>
  <c r="T7" i="1"/>
  <c r="T6" i="1"/>
  <c r="U6" i="1" s="1"/>
  <c r="T5" i="1"/>
  <c r="U5" i="1" s="1"/>
  <c r="T4" i="1"/>
  <c r="U4" i="1" s="1"/>
  <c r="T3" i="1"/>
  <c r="U3" i="1" s="1"/>
  <c r="S10" i="1" l="1"/>
  <c r="R10" i="1"/>
  <c r="S9" i="1"/>
  <c r="R9" i="1"/>
  <c r="S8" i="1"/>
  <c r="R8" i="1"/>
  <c r="R6" i="1"/>
  <c r="R4" i="1"/>
  <c r="R3" i="1"/>
  <c r="R7" i="1"/>
  <c r="S7" i="1"/>
  <c r="S6" i="1"/>
  <c r="S5" i="1"/>
  <c r="R5" i="1"/>
  <c r="S4" i="1"/>
  <c r="S3" i="1"/>
</calcChain>
</file>

<file path=xl/sharedStrings.xml><?xml version="1.0" encoding="utf-8"?>
<sst xmlns="http://schemas.openxmlformats.org/spreadsheetml/2006/main" count="231" uniqueCount="226">
  <si>
    <t>Simbolo</t>
  </si>
  <si>
    <t>Numero atomico</t>
  </si>
  <si>
    <t>Idrogeno</t>
  </si>
  <si>
    <t>H</t>
  </si>
  <si>
    <t>Elio</t>
  </si>
  <si>
    <t>He</t>
  </si>
  <si>
    <t>Litio</t>
  </si>
  <si>
    <t>Li</t>
  </si>
  <si>
    <t>Berillio</t>
  </si>
  <si>
    <t>Be</t>
  </si>
  <si>
    <t>Boro</t>
  </si>
  <si>
    <t>B</t>
  </si>
  <si>
    <t>Carbonio</t>
  </si>
  <si>
    <t>C</t>
  </si>
  <si>
    <t>Azoto</t>
  </si>
  <si>
    <t>N</t>
  </si>
  <si>
    <t>Ossigeno</t>
  </si>
  <si>
    <t>O</t>
  </si>
  <si>
    <t>Fluoro</t>
  </si>
  <si>
    <t>F</t>
  </si>
  <si>
    <t>Neon</t>
  </si>
  <si>
    <t>Ne</t>
  </si>
  <si>
    <t>Sodio</t>
  </si>
  <si>
    <t>Na</t>
  </si>
  <si>
    <t>Magnesio</t>
  </si>
  <si>
    <t>Mg</t>
  </si>
  <si>
    <t>Alluminio</t>
  </si>
  <si>
    <t>Al</t>
  </si>
  <si>
    <t>Silicio</t>
  </si>
  <si>
    <t>Si</t>
  </si>
  <si>
    <t>Fosforo</t>
  </si>
  <si>
    <t>P</t>
  </si>
  <si>
    <t>Zolfo</t>
  </si>
  <si>
    <t>S</t>
  </si>
  <si>
    <t>Cloro</t>
  </si>
  <si>
    <t>Cl</t>
  </si>
  <si>
    <t>Potassio</t>
  </si>
  <si>
    <t>K</t>
  </si>
  <si>
    <t>Argon</t>
  </si>
  <si>
    <t>Ar</t>
  </si>
  <si>
    <t>Calcio</t>
  </si>
  <si>
    <t>Ca</t>
  </si>
  <si>
    <t>Scandio</t>
  </si>
  <si>
    <t>Sc</t>
  </si>
  <si>
    <t>Titanio</t>
  </si>
  <si>
    <t>Ti</t>
  </si>
  <si>
    <t>Vanadio</t>
  </si>
  <si>
    <t>V</t>
  </si>
  <si>
    <t>Cromo</t>
  </si>
  <si>
    <t>Cr</t>
  </si>
  <si>
    <t>Manganese</t>
  </si>
  <si>
    <t>Mn</t>
  </si>
  <si>
    <t>Ferro</t>
  </si>
  <si>
    <t>Fe</t>
  </si>
  <si>
    <t>Nickel</t>
  </si>
  <si>
    <t>Ni</t>
  </si>
  <si>
    <t>Cobalto</t>
  </si>
  <si>
    <t>Co</t>
  </si>
  <si>
    <t>Rame</t>
  </si>
  <si>
    <t>Cu</t>
  </si>
  <si>
    <t>Zinco</t>
  </si>
  <si>
    <t>Zn</t>
  </si>
  <si>
    <t>Gallio</t>
  </si>
  <si>
    <t>Ga</t>
  </si>
  <si>
    <t>Germanio</t>
  </si>
  <si>
    <t>Ge</t>
  </si>
  <si>
    <t>Arsenico</t>
  </si>
  <si>
    <t>As</t>
  </si>
  <si>
    <t>Selenio</t>
  </si>
  <si>
    <t>Se</t>
  </si>
  <si>
    <t>Bromo</t>
  </si>
  <si>
    <t>Br</t>
  </si>
  <si>
    <t>Cripto</t>
  </si>
  <si>
    <t>Kr</t>
  </si>
  <si>
    <t>Rubidio</t>
  </si>
  <si>
    <t>Rb</t>
  </si>
  <si>
    <t>Stronzio</t>
  </si>
  <si>
    <t>Sr</t>
  </si>
  <si>
    <t>Yttrio</t>
  </si>
  <si>
    <t>Y</t>
  </si>
  <si>
    <t>Zirconio</t>
  </si>
  <si>
    <t>Zr</t>
  </si>
  <si>
    <t>Niobio</t>
  </si>
  <si>
    <t>Nb</t>
  </si>
  <si>
    <t>Molibdeno</t>
  </si>
  <si>
    <t>Mo</t>
  </si>
  <si>
    <t>Tecnezio</t>
  </si>
  <si>
    <t>Tc</t>
  </si>
  <si>
    <t>Rutenio</t>
  </si>
  <si>
    <t>Ru</t>
  </si>
  <si>
    <t>Rodio</t>
  </si>
  <si>
    <t>Rh</t>
  </si>
  <si>
    <t>Palladio</t>
  </si>
  <si>
    <t>Pd</t>
  </si>
  <si>
    <t>Argento</t>
  </si>
  <si>
    <t>Ag</t>
  </si>
  <si>
    <t>Cadmio</t>
  </si>
  <si>
    <t>Cd</t>
  </si>
  <si>
    <t>Indio</t>
  </si>
  <si>
    <t>In</t>
  </si>
  <si>
    <t>Stagno</t>
  </si>
  <si>
    <t>Sn</t>
  </si>
  <si>
    <t>Antimonio</t>
  </si>
  <si>
    <t>Sb</t>
  </si>
  <si>
    <t>Iodio</t>
  </si>
  <si>
    <t>I</t>
  </si>
  <si>
    <t>Tellurio</t>
  </si>
  <si>
    <t>Te</t>
  </si>
  <si>
    <t>Xenon</t>
  </si>
  <si>
    <t>Xe</t>
  </si>
  <si>
    <t>Cesio</t>
  </si>
  <si>
    <t>Cs</t>
  </si>
  <si>
    <t>Bario</t>
  </si>
  <si>
    <t>Ba</t>
  </si>
  <si>
    <t>Lantano</t>
  </si>
  <si>
    <t>La</t>
  </si>
  <si>
    <t>Cerio</t>
  </si>
  <si>
    <t>Ce</t>
  </si>
  <si>
    <t>Praseodimio</t>
  </si>
  <si>
    <t>Pr</t>
  </si>
  <si>
    <t>Neodimio</t>
  </si>
  <si>
    <t>Nd</t>
  </si>
  <si>
    <t>Promezio</t>
  </si>
  <si>
    <t>Pm</t>
  </si>
  <si>
    <t>Samario</t>
  </si>
  <si>
    <t>Sm</t>
  </si>
  <si>
    <t>Europio</t>
  </si>
  <si>
    <t>Eu</t>
  </si>
  <si>
    <t>Gadolinio</t>
  </si>
  <si>
    <t>Gd</t>
  </si>
  <si>
    <t>Terbio</t>
  </si>
  <si>
    <t>Tb</t>
  </si>
  <si>
    <t>Disprosio</t>
  </si>
  <si>
    <t>Dy</t>
  </si>
  <si>
    <t>Olmio</t>
  </si>
  <si>
    <t>Ho</t>
  </si>
  <si>
    <t>Erbio</t>
  </si>
  <si>
    <t>Er</t>
  </si>
  <si>
    <t>Tulio</t>
  </si>
  <si>
    <t>Tm</t>
  </si>
  <si>
    <t>Ytterbio</t>
  </si>
  <si>
    <t>Yb</t>
  </si>
  <si>
    <t>Lutezio</t>
  </si>
  <si>
    <t>Lu</t>
  </si>
  <si>
    <t>Afnio</t>
  </si>
  <si>
    <t>Hf</t>
  </si>
  <si>
    <t>Tantalo</t>
  </si>
  <si>
    <t>Ta</t>
  </si>
  <si>
    <t>Tungsteno</t>
  </si>
  <si>
    <t>W</t>
  </si>
  <si>
    <t>Renio</t>
  </si>
  <si>
    <t>Re</t>
  </si>
  <si>
    <t>Osmio</t>
  </si>
  <si>
    <t>Os</t>
  </si>
  <si>
    <t>Iridio</t>
  </si>
  <si>
    <t>Ir</t>
  </si>
  <si>
    <t>Platino</t>
  </si>
  <si>
    <t>Pt</t>
  </si>
  <si>
    <t>Au</t>
  </si>
  <si>
    <t>Mercurio</t>
  </si>
  <si>
    <t>Hg</t>
  </si>
  <si>
    <t>Tallio</t>
  </si>
  <si>
    <t>Tl</t>
  </si>
  <si>
    <t>Piombo</t>
  </si>
  <si>
    <t>Pb</t>
  </si>
  <si>
    <t>Bismuto</t>
  </si>
  <si>
    <t>Bi</t>
  </si>
  <si>
    <t>Polonio</t>
  </si>
  <si>
    <t>Po</t>
  </si>
  <si>
    <t>Astato</t>
  </si>
  <si>
    <t>At</t>
  </si>
  <si>
    <t>Radon</t>
  </si>
  <si>
    <t>Rn</t>
  </si>
  <si>
    <t>Francio</t>
  </si>
  <si>
    <t>Fr</t>
  </si>
  <si>
    <t>Radio</t>
  </si>
  <si>
    <t>Ra</t>
  </si>
  <si>
    <t>Actinio</t>
  </si>
  <si>
    <t>Ac</t>
  </si>
  <si>
    <t>Protattinio</t>
  </si>
  <si>
    <t>Pa</t>
  </si>
  <si>
    <t>Torio</t>
  </si>
  <si>
    <t>Th</t>
  </si>
  <si>
    <t>Neptunio</t>
  </si>
  <si>
    <t>Np</t>
  </si>
  <si>
    <t>Uranio</t>
  </si>
  <si>
    <t>U</t>
  </si>
  <si>
    <t>Americio</t>
  </si>
  <si>
    <t>Am</t>
  </si>
  <si>
    <t>Plutonio</t>
  </si>
  <si>
    <t>Pu</t>
  </si>
  <si>
    <t>Curio</t>
  </si>
  <si>
    <t>Cm</t>
  </si>
  <si>
    <t>Berchelio</t>
  </si>
  <si>
    <t>Bk</t>
  </si>
  <si>
    <t>Californio</t>
  </si>
  <si>
    <t>Cf</t>
  </si>
  <si>
    <t>Einsteinio</t>
  </si>
  <si>
    <t>Es</t>
  </si>
  <si>
    <t>Fermio</t>
  </si>
  <si>
    <t>Fm</t>
  </si>
  <si>
    <t>Mendelevio</t>
  </si>
  <si>
    <t>Md</t>
  </si>
  <si>
    <t>Nobelio</t>
  </si>
  <si>
    <t>No</t>
  </si>
  <si>
    <t>Ruterfordio</t>
  </si>
  <si>
    <t>Rf</t>
  </si>
  <si>
    <t>Laurencio</t>
  </si>
  <si>
    <t>Lr</t>
  </si>
  <si>
    <t>Dubnio</t>
  </si>
  <si>
    <t>Db</t>
  </si>
  <si>
    <t>Borio</t>
  </si>
  <si>
    <t>Bh</t>
  </si>
  <si>
    <t>Seaborgio</t>
  </si>
  <si>
    <t>Sg</t>
  </si>
  <si>
    <t>Meitnerio</t>
  </si>
  <si>
    <t>Mt</t>
  </si>
  <si>
    <t>Roentgenio</t>
  </si>
  <si>
    <t>Rg</t>
  </si>
  <si>
    <t>Hassio</t>
  </si>
  <si>
    <t>Hs</t>
  </si>
  <si>
    <t xml:space="preserve">Nome chimico </t>
  </si>
  <si>
    <t>Massa atomica</t>
  </si>
  <si>
    <t>MM =</t>
  </si>
  <si>
    <t>Composizione percentuale di un composto</t>
  </si>
  <si>
    <r>
      <rPr>
        <b/>
        <sz val="14"/>
        <color rgb="FFFFFF00"/>
        <rFont val="Calibri"/>
        <family val="2"/>
        <scheme val="minor"/>
      </rPr>
      <t>Calcolo della composizione percentuale di un composto e della sua massa molare (MM).</t>
    </r>
    <r>
      <rPr>
        <b/>
        <sz val="14"/>
        <color theme="1"/>
        <rFont val="Calibri"/>
        <family val="2"/>
        <scheme val="minor"/>
      </rPr>
      <t xml:space="preserve">               </t>
    </r>
    <r>
      <rPr>
        <b/>
        <sz val="14"/>
        <color theme="9" tint="-0.249977111117893"/>
        <rFont val="Calibri"/>
        <family val="2"/>
        <scheme val="minor"/>
      </rPr>
      <t xml:space="preserve"> Inserire la formula molecolare: nelle caselle di </t>
    </r>
    <r>
      <rPr>
        <b/>
        <sz val="14"/>
        <color theme="5" tint="0.39997558519241921"/>
        <rFont val="Calibri"/>
        <family val="2"/>
        <scheme val="minor"/>
      </rPr>
      <t>colore rosa</t>
    </r>
    <r>
      <rPr>
        <b/>
        <sz val="14"/>
        <color theme="9" tint="-0.249977111117893"/>
        <rFont val="Calibri"/>
        <family val="2"/>
        <scheme val="minor"/>
      </rPr>
      <t xml:space="preserve"> i simboli degli elementi, in </t>
    </r>
    <r>
      <rPr>
        <b/>
        <sz val="14"/>
        <color theme="4" tint="0.39997558519241921"/>
        <rFont val="Calibri"/>
        <family val="2"/>
        <scheme val="minor"/>
      </rPr>
      <t>quelle celesti</t>
    </r>
    <r>
      <rPr>
        <b/>
        <sz val="14"/>
        <color theme="9" tint="-0.249977111117893"/>
        <rFont val="Calibri"/>
        <family val="2"/>
        <scheme val="minor"/>
      </rPr>
      <t xml:space="preserve"> i coefficienti (lasciare la casella vuota se manca il coeffficiente, cioè se è uguale ad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</si>
</sst>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0" xfId="0" applyNumberForma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vertical="top"/>
      <protection hidden="1"/>
    </xf>
    <xf numFmtId="0" fontId="6" fillId="6" borderId="0" xfId="0" applyFont="1" applyFill="1" applyAlignment="1" applyProtection="1">
      <alignment horizontal="center" vertical="top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2" fontId="10" fillId="6" borderId="0" xfId="0" applyNumberFormat="1" applyFont="1" applyFill="1" applyAlignment="1" applyProtection="1">
      <alignment horizontal="center" vertical="center"/>
      <protection hidden="1"/>
    </xf>
    <xf numFmtId="10" fontId="3" fillId="6" borderId="0" xfId="0" applyNumberFormat="1" applyFont="1" applyFill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2" fontId="6" fillId="4" borderId="3" xfId="0" applyNumberFormat="1" applyFont="1" applyFill="1" applyBorder="1" applyAlignment="1" applyProtection="1">
      <alignment horizontal="center" vertical="center"/>
      <protection hidden="1"/>
    </xf>
    <xf numFmtId="2" fontId="6" fillId="4" borderId="4" xfId="0" applyNumberFormat="1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left" wrapText="1"/>
      <protection hidden="1"/>
    </xf>
    <xf numFmtId="0" fontId="3" fillId="7" borderId="6" xfId="0" applyFont="1" applyFill="1" applyBorder="1" applyAlignment="1" applyProtection="1">
      <alignment horizontal="left" wrapText="1"/>
      <protection hidden="1"/>
    </xf>
    <xf numFmtId="0" fontId="3" fillId="7" borderId="10" xfId="0" applyFont="1" applyFill="1" applyBorder="1" applyAlignment="1" applyProtection="1">
      <alignment horizontal="left" wrapText="1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7" borderId="11" xfId="0" applyFont="1" applyFill="1" applyBorder="1" applyAlignment="1" applyProtection="1">
      <alignment horizontal="left" wrapText="1"/>
      <protection hidden="1"/>
    </xf>
    <xf numFmtId="0" fontId="3" fillId="7" borderId="0" xfId="0" applyFont="1" applyFill="1" applyBorder="1" applyAlignment="1" applyProtection="1">
      <alignment horizontal="left" wrapText="1"/>
      <protection hidden="1"/>
    </xf>
    <xf numFmtId="0" fontId="3" fillId="7" borderId="12" xfId="0" applyFont="1" applyFill="1" applyBorder="1" applyAlignment="1" applyProtection="1">
      <alignment horizontal="left" wrapText="1"/>
      <protection hidden="1"/>
    </xf>
    <xf numFmtId="0" fontId="3" fillId="7" borderId="13" xfId="0" applyFont="1" applyFill="1" applyBorder="1" applyAlignment="1" applyProtection="1">
      <alignment horizontal="left" wrapText="1"/>
      <protection hidden="1"/>
    </xf>
    <xf numFmtId="0" fontId="3" fillId="7" borderId="14" xfId="0" applyFont="1" applyFill="1" applyBorder="1" applyAlignment="1" applyProtection="1">
      <alignment horizontal="left" wrapText="1"/>
      <protection hidden="1"/>
    </xf>
    <xf numFmtId="0" fontId="3" fillId="7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6" fillId="5" borderId="7" xfId="0" applyFont="1" applyFill="1" applyBorder="1" applyAlignment="1" applyProtection="1">
      <alignment horizontal="center" vertical="top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 vertical="top"/>
      <protection locked="0"/>
    </xf>
    <xf numFmtId="0" fontId="4" fillId="3" borderId="9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workbookViewId="0">
      <selection activeCell="B3" sqref="B3"/>
    </sheetView>
  </sheetViews>
  <sheetFormatPr defaultRowHeight="28.5" x14ac:dyDescent="0.45"/>
  <cols>
    <col min="1" max="1" width="2.75" style="5" customWidth="1"/>
    <col min="2" max="2" width="4.625" style="6" customWidth="1"/>
    <col min="3" max="3" width="2.375" style="7" customWidth="1"/>
    <col min="4" max="4" width="4.625" style="6" customWidth="1"/>
    <col min="5" max="5" width="2.375" style="7" customWidth="1"/>
    <col min="6" max="6" width="4.625" style="6" customWidth="1"/>
    <col min="7" max="7" width="2.375" style="7" customWidth="1"/>
    <col min="8" max="8" width="4.625" style="6" customWidth="1"/>
    <col min="9" max="9" width="2.375" style="7" customWidth="1"/>
    <col min="10" max="10" width="4.625" style="6" customWidth="1"/>
    <col min="11" max="11" width="2.375" style="7" customWidth="1"/>
    <col min="12" max="12" width="4.75" style="6" customWidth="1"/>
    <col min="13" max="13" width="2.375" style="7" customWidth="1"/>
    <col min="14" max="14" width="4.625" style="6" customWidth="1"/>
    <col min="15" max="15" width="2.375" style="7" customWidth="1"/>
    <col min="16" max="16" width="4.625" style="6" customWidth="1"/>
    <col min="17" max="17" width="2.375" style="7" customWidth="1"/>
    <col min="18" max="18" width="4.5" style="7" customWidth="1"/>
    <col min="19" max="19" width="10.25" style="8" customWidth="1"/>
    <col min="20" max="20" width="8.375" style="9" customWidth="1"/>
    <col min="21" max="21" width="8.875" style="5" customWidth="1"/>
    <col min="22" max="23" width="4.625" style="5" customWidth="1"/>
    <col min="24" max="24" width="8.25" style="5" customWidth="1"/>
    <col min="25" max="57" width="4.625" style="5" customWidth="1"/>
    <col min="58" max="16384" width="9" style="5"/>
  </cols>
  <sheetData>
    <row r="1" spans="2:24" ht="18" customHeight="1" thickBot="1" x14ac:dyDescent="0.5"/>
    <row r="2" spans="2:24" ht="29.25" thickBot="1" x14ac:dyDescent="0.5">
      <c r="B2" s="10" t="s">
        <v>224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2"/>
      <c r="T2" s="12"/>
      <c r="U2" s="13"/>
    </row>
    <row r="3" spans="2:24" s="14" customFormat="1" ht="30" customHeight="1" thickBot="1" x14ac:dyDescent="0.4">
      <c r="B3" s="37" t="s">
        <v>37</v>
      </c>
      <c r="C3" s="38">
        <v>2</v>
      </c>
      <c r="D3" s="39" t="s">
        <v>3</v>
      </c>
      <c r="E3" s="38"/>
      <c r="F3" s="39" t="s">
        <v>31</v>
      </c>
      <c r="G3" s="38"/>
      <c r="H3" s="39" t="s">
        <v>17</v>
      </c>
      <c r="I3" s="38">
        <v>4</v>
      </c>
      <c r="J3" s="39"/>
      <c r="K3" s="38"/>
      <c r="L3" s="39"/>
      <c r="M3" s="38"/>
      <c r="N3" s="39"/>
      <c r="O3" s="38"/>
      <c r="P3" s="39"/>
      <c r="Q3" s="40"/>
      <c r="R3" s="15" t="str">
        <f>IF($B$3&lt;&gt;"",$B$3,"")</f>
        <v>K</v>
      </c>
      <c r="S3" s="16" t="str">
        <f>IF($B$3&lt;&gt;"",VLOOKUP($B$3,Elementi!$B$2:$D$111,2,FALSE),"")</f>
        <v>Potassio</v>
      </c>
      <c r="T3" s="17">
        <f>IF($B$3&lt;&gt;"",VLOOKUP($B$3,Elementi!$B$2:$D$111,3,FALSE),"")</f>
        <v>39.098300000000002</v>
      </c>
      <c r="U3" s="18">
        <f>IF(T3&lt;&gt;"",(T3/$E$5)*IF($C$3="",1,$C$3),"")</f>
        <v>0.44895189288529586</v>
      </c>
      <c r="X3" s="19"/>
    </row>
    <row r="4" spans="2:24" s="14" customFormat="1" ht="30" customHeight="1" thickBot="1" x14ac:dyDescent="0.4">
      <c r="B4" s="20"/>
      <c r="C4" s="7"/>
      <c r="D4" s="20"/>
      <c r="E4" s="7"/>
      <c r="F4" s="20"/>
      <c r="G4" s="7"/>
      <c r="H4" s="20"/>
      <c r="I4" s="7"/>
      <c r="J4" s="20"/>
      <c r="K4" s="7"/>
      <c r="L4" s="20"/>
      <c r="M4" s="7"/>
      <c r="N4" s="20"/>
      <c r="O4" s="7"/>
      <c r="P4" s="20"/>
      <c r="Q4" s="7"/>
      <c r="R4" s="15" t="str">
        <f>IF($D$3&lt;&gt;"",$D$3,"")</f>
        <v>H</v>
      </c>
      <c r="S4" s="16" t="str">
        <f>IF($D$3&lt;&gt;"",VLOOKUP($D$3,Elementi!$B$2:$D$111,2,FALSE),"")</f>
        <v>Idrogeno</v>
      </c>
      <c r="T4" s="17">
        <f>IF($D$3&lt;&gt;"",VLOOKUP($D$3,Elementi!$B$2:$D$111,3,FALSE),"")</f>
        <v>1.0079</v>
      </c>
      <c r="U4" s="18">
        <f>IF(T4&lt;&gt;"",(T4/$E$5)*IF($E$3="",1,$E$3),"")</f>
        <v>5.786678868890587E-3</v>
      </c>
    </row>
    <row r="5" spans="2:24" s="14" customFormat="1" ht="32.25" thickBot="1" x14ac:dyDescent="0.4">
      <c r="B5" s="21" t="s">
        <v>223</v>
      </c>
      <c r="C5" s="22"/>
      <c r="D5" s="22"/>
      <c r="E5" s="23">
        <v>174.17590000000001</v>
      </c>
      <c r="F5" s="23"/>
      <c r="G5" s="23"/>
      <c r="H5" s="24"/>
      <c r="I5" s="7"/>
      <c r="J5" s="20"/>
      <c r="K5" s="7"/>
      <c r="L5" s="20"/>
      <c r="M5" s="7"/>
      <c r="N5" s="20"/>
      <c r="O5" s="7"/>
      <c r="P5" s="20"/>
      <c r="Q5" s="7"/>
      <c r="R5" s="15" t="str">
        <f>IF($F$3&lt;&gt;"",$F$3)</f>
        <v>P</v>
      </c>
      <c r="S5" s="16" t="str">
        <f>IF($F$3&lt;&gt;"",VLOOKUP($F$3,Elementi!$B$2:$D$111,2,FALSE),"")</f>
        <v>Fosforo</v>
      </c>
      <c r="T5" s="17">
        <f>IF($F$3&lt;&gt;"",VLOOKUP($F$3,Elementi!$B$2:$D$111,3,FALSE),"")</f>
        <v>30.973800000000001</v>
      </c>
      <c r="U5" s="18">
        <f>IF(T5&lt;&gt;"",(T5/$E$5)*IF($G$3="",1,$G$3),"")</f>
        <v>0.1778305724270694</v>
      </c>
    </row>
    <row r="6" spans="2:24" ht="29.25" thickBot="1" x14ac:dyDescent="0.5">
      <c r="R6" s="15" t="str">
        <f>IF($H$3&lt;&gt;"",$H$3,"")</f>
        <v>O</v>
      </c>
      <c r="S6" s="16" t="str">
        <f>IF($H$3&lt;&gt;"",VLOOKUP($H$3,Elementi!$B$2:$D$111,2,FALSE),"")</f>
        <v>Ossigeno</v>
      </c>
      <c r="T6" s="17">
        <f>IF($H$3&lt;&gt;"",VLOOKUP($H$3,Elementi!$B$2:$D$111,3,FALSE),"")</f>
        <v>15.9994</v>
      </c>
      <c r="U6" s="18">
        <f>IF(T6&lt;&gt;"",(T6/$E$5)*IF($I$3="",1,$I$3),"")</f>
        <v>0.36743085581874413</v>
      </c>
    </row>
    <row r="7" spans="2:24" x14ac:dyDescent="0.35">
      <c r="B7" s="25" t="s">
        <v>225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R7" s="15" t="str">
        <f>IF($J$3&lt;&gt;"",$J$3,"")</f>
        <v/>
      </c>
      <c r="S7" s="16" t="str">
        <f>IF($J$3&lt;&gt;"",VLOOKUP($J$3,Elementi!$B$2:$D$111,2,FALSE),"")</f>
        <v/>
      </c>
      <c r="T7" s="28" t="str">
        <f>IF($J$3&lt;&gt;"",VLOOKUP($J$3,Elementi!$B$2:$D$111,3,FALSE),"")</f>
        <v/>
      </c>
      <c r="U7" s="18" t="str">
        <f>IF(T7&lt;&gt;"",(T7/$E$5)*IF($K$3="",1,$K$3),"")</f>
        <v/>
      </c>
    </row>
    <row r="8" spans="2:24" x14ac:dyDescent="0.3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R8" s="15" t="str">
        <f>IF($L$3&lt;&gt;"",$L$3,"")</f>
        <v/>
      </c>
      <c r="S8" s="16" t="str">
        <f>IF($L$3&lt;&gt;"",VLOOKUP($L$3,Elementi!$B$2:$D$111,2,FALSE),"")</f>
        <v/>
      </c>
      <c r="T8" s="28" t="str">
        <f>IF($L$3&lt;&gt;"",VLOOKUP($L$3,Elementi!$B$2:$D$111,3,FALSE),"")</f>
        <v/>
      </c>
      <c r="U8" s="18" t="str">
        <f>IF(T8&lt;&gt;"",(T8/$E$5)*IF($M$3="",1,$M$3),"")</f>
        <v/>
      </c>
    </row>
    <row r="9" spans="2:24" x14ac:dyDescent="0.35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R9" s="15" t="str">
        <f>IF($N$3&lt;&gt;"",$N$3,"")</f>
        <v/>
      </c>
      <c r="S9" s="16" t="str">
        <f>IF($N$3&lt;&gt;"",VLOOKUP($N$3,Elementi!$B$2:$D$111,2,FALSE),"")</f>
        <v/>
      </c>
      <c r="T9" s="28" t="str">
        <f>IF($N$3&lt;&gt;"",VLOOKUP($N$3,Elementi!$B$2:$D$111,3,FALSE),"")</f>
        <v/>
      </c>
      <c r="U9" s="18" t="str">
        <f>IF(T9&lt;&gt;"",(T9/$E$5)*IF($O$3="",1,$O$3),"")</f>
        <v/>
      </c>
    </row>
    <row r="10" spans="2:24" ht="29.25" thickBot="1" x14ac:dyDescent="0.4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R10" s="15" t="str">
        <f>IF($P$3&lt;&gt;"",$P$3,"")</f>
        <v/>
      </c>
      <c r="S10" s="16" t="str">
        <f>IF($P$3&lt;&gt;"",VLOOKUP($P$3,Elementi!$B$2:$D$111,2,FALSE),"")</f>
        <v/>
      </c>
      <c r="T10" s="28" t="str">
        <f>IF($P$3&lt;&gt;"",VLOOKUP($P$3,Elementi!$B$2:$D$111,3,FALSE),"")</f>
        <v/>
      </c>
      <c r="U10" s="18" t="str">
        <f>IF(T10&lt;&gt;"",(T10/$E$5)*IF($Q$3="",1,$Q$3),"")</f>
        <v/>
      </c>
    </row>
    <row r="11" spans="2:24" x14ac:dyDescent="0.45">
      <c r="R11" s="35"/>
      <c r="S11" s="36"/>
    </row>
    <row r="12" spans="2:24" x14ac:dyDescent="0.45">
      <c r="R12" s="20"/>
    </row>
    <row r="13" spans="2:24" x14ac:dyDescent="0.45">
      <c r="R13" s="20"/>
    </row>
    <row r="14" spans="2:24" x14ac:dyDescent="0.45">
      <c r="R14" s="20"/>
    </row>
    <row r="15" spans="2:24" x14ac:dyDescent="0.45">
      <c r="R15" s="20"/>
    </row>
  </sheetData>
  <sheetProtection algorithmName="SHA-512" hashValue="wA+bZadISfIYqj2WX2/IRa2RZSlUUBkPDvAiZ4KqpxNzn/Bck/3glBFk6/nMss/rv0iI0y9ZRqY0fOg35M1TBg==" saltValue="2Pv391Lul6v8y8Fqk9toMQ==" spinCount="100000" sheet="1" objects="1" scenarios="1" selectLockedCells="1"/>
  <mergeCells count="4">
    <mergeCell ref="B5:D5"/>
    <mergeCell ref="E5:H5"/>
    <mergeCell ref="B2:U2"/>
    <mergeCell ref="B7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>
      <selection sqref="A1:XFD1048576"/>
    </sheetView>
  </sheetViews>
  <sheetFormatPr defaultRowHeight="15" x14ac:dyDescent="0.25"/>
  <sheetData>
    <row r="1" spans="1:4" ht="31.5" x14ac:dyDescent="0.25">
      <c r="A1" s="1" t="s">
        <v>1</v>
      </c>
      <c r="B1" s="1" t="s">
        <v>0</v>
      </c>
      <c r="C1" s="1" t="s">
        <v>221</v>
      </c>
      <c r="D1" s="1" t="s">
        <v>222</v>
      </c>
    </row>
    <row r="2" spans="1:4" ht="15.75" x14ac:dyDescent="0.25">
      <c r="A2" s="2">
        <v>1</v>
      </c>
      <c r="B2" s="3" t="s">
        <v>3</v>
      </c>
      <c r="C2" s="2" t="s">
        <v>2</v>
      </c>
      <c r="D2" s="2">
        <v>1.0079</v>
      </c>
    </row>
    <row r="3" spans="1:4" ht="15.75" x14ac:dyDescent="0.25">
      <c r="A3" s="2">
        <v>2</v>
      </c>
      <c r="B3" s="3" t="s">
        <v>5</v>
      </c>
      <c r="C3" s="2" t="s">
        <v>4</v>
      </c>
      <c r="D3" s="2">
        <v>4.0026000000000002</v>
      </c>
    </row>
    <row r="4" spans="1:4" ht="15.75" x14ac:dyDescent="0.25">
      <c r="A4" s="2">
        <v>3</v>
      </c>
      <c r="B4" s="3" t="s">
        <v>7</v>
      </c>
      <c r="C4" s="4" t="s">
        <v>6</v>
      </c>
      <c r="D4" s="2">
        <v>6.9409999999999998</v>
      </c>
    </row>
    <row r="5" spans="1:4" ht="15.75" x14ac:dyDescent="0.25">
      <c r="A5" s="2">
        <v>4</v>
      </c>
      <c r="B5" s="3" t="s">
        <v>9</v>
      </c>
      <c r="C5" s="4" t="s">
        <v>8</v>
      </c>
      <c r="D5" s="2">
        <v>9.0122</v>
      </c>
    </row>
    <row r="6" spans="1:4" ht="15.75" x14ac:dyDescent="0.25">
      <c r="A6" s="2">
        <v>5</v>
      </c>
      <c r="B6" s="3" t="s">
        <v>11</v>
      </c>
      <c r="C6" s="4" t="s">
        <v>10</v>
      </c>
      <c r="D6" s="2">
        <v>10.811</v>
      </c>
    </row>
    <row r="7" spans="1:4" ht="15.75" x14ac:dyDescent="0.25">
      <c r="A7" s="2">
        <v>6</v>
      </c>
      <c r="B7" s="3" t="s">
        <v>13</v>
      </c>
      <c r="C7" s="4" t="s">
        <v>12</v>
      </c>
      <c r="D7" s="2">
        <v>12.0107</v>
      </c>
    </row>
    <row r="8" spans="1:4" ht="15.75" x14ac:dyDescent="0.25">
      <c r="A8" s="2">
        <v>7</v>
      </c>
      <c r="B8" s="3" t="s">
        <v>15</v>
      </c>
      <c r="C8" s="4" t="s">
        <v>14</v>
      </c>
      <c r="D8" s="2">
        <v>14.0067</v>
      </c>
    </row>
    <row r="9" spans="1:4" ht="15.75" x14ac:dyDescent="0.25">
      <c r="A9" s="2">
        <v>8</v>
      </c>
      <c r="B9" s="3" t="s">
        <v>17</v>
      </c>
      <c r="C9" s="4" t="s">
        <v>16</v>
      </c>
      <c r="D9" s="2">
        <v>15.9994</v>
      </c>
    </row>
    <row r="10" spans="1:4" ht="15.75" x14ac:dyDescent="0.25">
      <c r="A10" s="2">
        <v>9</v>
      </c>
      <c r="B10" s="3" t="s">
        <v>19</v>
      </c>
      <c r="C10" s="4" t="s">
        <v>18</v>
      </c>
      <c r="D10" s="2">
        <v>18.9984</v>
      </c>
    </row>
    <row r="11" spans="1:4" ht="15.75" x14ac:dyDescent="0.25">
      <c r="A11" s="2">
        <v>10</v>
      </c>
      <c r="B11" s="3" t="s">
        <v>21</v>
      </c>
      <c r="C11" s="4" t="s">
        <v>20</v>
      </c>
      <c r="D11" s="2">
        <v>20.1797</v>
      </c>
    </row>
    <row r="12" spans="1:4" ht="15.75" x14ac:dyDescent="0.25">
      <c r="A12" s="2">
        <v>11</v>
      </c>
      <c r="B12" s="3" t="s">
        <v>23</v>
      </c>
      <c r="C12" s="4" t="s">
        <v>22</v>
      </c>
      <c r="D12" s="2">
        <v>22.989699999999999</v>
      </c>
    </row>
    <row r="13" spans="1:4" ht="15.75" x14ac:dyDescent="0.25">
      <c r="A13" s="2">
        <v>12</v>
      </c>
      <c r="B13" s="3" t="s">
        <v>25</v>
      </c>
      <c r="C13" s="4" t="s">
        <v>24</v>
      </c>
      <c r="D13" s="2">
        <v>24.305</v>
      </c>
    </row>
    <row r="14" spans="1:4" ht="15.75" x14ac:dyDescent="0.25">
      <c r="A14" s="2">
        <v>13</v>
      </c>
      <c r="B14" s="3" t="s">
        <v>27</v>
      </c>
      <c r="C14" s="4" t="s">
        <v>26</v>
      </c>
      <c r="D14" s="2">
        <v>26.9815</v>
      </c>
    </row>
    <row r="15" spans="1:4" ht="15.75" x14ac:dyDescent="0.25">
      <c r="A15" s="2">
        <v>14</v>
      </c>
      <c r="B15" s="3" t="s">
        <v>29</v>
      </c>
      <c r="C15" s="4" t="s">
        <v>28</v>
      </c>
      <c r="D15" s="2">
        <v>28.0855</v>
      </c>
    </row>
    <row r="16" spans="1:4" ht="15.75" x14ac:dyDescent="0.25">
      <c r="A16" s="2">
        <v>15</v>
      </c>
      <c r="B16" s="3" t="s">
        <v>31</v>
      </c>
      <c r="C16" s="4" t="s">
        <v>30</v>
      </c>
      <c r="D16" s="2">
        <v>30.973800000000001</v>
      </c>
    </row>
    <row r="17" spans="1:4" ht="15.75" x14ac:dyDescent="0.25">
      <c r="A17" s="2">
        <v>16</v>
      </c>
      <c r="B17" s="3" t="s">
        <v>33</v>
      </c>
      <c r="C17" s="4" t="s">
        <v>32</v>
      </c>
      <c r="D17" s="2">
        <v>32.064999999999998</v>
      </c>
    </row>
    <row r="18" spans="1:4" ht="15.75" x14ac:dyDescent="0.25">
      <c r="A18" s="2">
        <v>17</v>
      </c>
      <c r="B18" s="3" t="s">
        <v>35</v>
      </c>
      <c r="C18" s="4" t="s">
        <v>34</v>
      </c>
      <c r="D18" s="2">
        <v>35.453000000000003</v>
      </c>
    </row>
    <row r="19" spans="1:4" ht="15.75" x14ac:dyDescent="0.25">
      <c r="A19" s="2">
        <v>19</v>
      </c>
      <c r="B19" s="3" t="s">
        <v>37</v>
      </c>
      <c r="C19" s="4" t="s">
        <v>36</v>
      </c>
      <c r="D19" s="2">
        <v>39.098300000000002</v>
      </c>
    </row>
    <row r="20" spans="1:4" ht="15.75" x14ac:dyDescent="0.25">
      <c r="A20" s="2">
        <v>18</v>
      </c>
      <c r="B20" s="3" t="s">
        <v>39</v>
      </c>
      <c r="C20" s="4" t="s">
        <v>38</v>
      </c>
      <c r="D20" s="2">
        <v>39.948</v>
      </c>
    </row>
    <row r="21" spans="1:4" ht="15.75" x14ac:dyDescent="0.25">
      <c r="A21" s="2">
        <v>20</v>
      </c>
      <c r="B21" s="3" t="s">
        <v>41</v>
      </c>
      <c r="C21" s="4" t="s">
        <v>40</v>
      </c>
      <c r="D21" s="2">
        <v>40.078000000000003</v>
      </c>
    </row>
    <row r="22" spans="1:4" ht="15.75" x14ac:dyDescent="0.25">
      <c r="A22" s="2">
        <v>21</v>
      </c>
      <c r="B22" s="3" t="s">
        <v>43</v>
      </c>
      <c r="C22" s="4" t="s">
        <v>42</v>
      </c>
      <c r="D22" s="2">
        <v>44.9559</v>
      </c>
    </row>
    <row r="23" spans="1:4" ht="15.75" x14ac:dyDescent="0.25">
      <c r="A23" s="2">
        <v>22</v>
      </c>
      <c r="B23" s="3" t="s">
        <v>45</v>
      </c>
      <c r="C23" s="4" t="s">
        <v>44</v>
      </c>
      <c r="D23" s="2">
        <v>47.866999999999997</v>
      </c>
    </row>
    <row r="24" spans="1:4" ht="15.75" x14ac:dyDescent="0.25">
      <c r="A24" s="2">
        <v>23</v>
      </c>
      <c r="B24" s="3" t="s">
        <v>47</v>
      </c>
      <c r="C24" s="4" t="s">
        <v>46</v>
      </c>
      <c r="D24" s="2">
        <v>50.941499999999998</v>
      </c>
    </row>
    <row r="25" spans="1:4" ht="15.75" x14ac:dyDescent="0.25">
      <c r="A25" s="2">
        <v>24</v>
      </c>
      <c r="B25" s="3" t="s">
        <v>49</v>
      </c>
      <c r="C25" s="4" t="s">
        <v>48</v>
      </c>
      <c r="D25" s="2">
        <v>51.996099999999998</v>
      </c>
    </row>
    <row r="26" spans="1:4" ht="15.75" x14ac:dyDescent="0.25">
      <c r="A26" s="2">
        <v>25</v>
      </c>
      <c r="B26" s="3" t="s">
        <v>51</v>
      </c>
      <c r="C26" s="4" t="s">
        <v>50</v>
      </c>
      <c r="D26" s="2">
        <v>54.938000000000002</v>
      </c>
    </row>
    <row r="27" spans="1:4" ht="15.75" x14ac:dyDescent="0.25">
      <c r="A27" s="2">
        <v>26</v>
      </c>
      <c r="B27" s="3" t="s">
        <v>53</v>
      </c>
      <c r="C27" s="4" t="s">
        <v>52</v>
      </c>
      <c r="D27" s="2">
        <v>55.844999999999999</v>
      </c>
    </row>
    <row r="28" spans="1:4" ht="15.75" x14ac:dyDescent="0.25">
      <c r="A28" s="2">
        <v>28</v>
      </c>
      <c r="B28" s="3" t="s">
        <v>55</v>
      </c>
      <c r="C28" s="4" t="s">
        <v>54</v>
      </c>
      <c r="D28" s="2">
        <v>58.693399999999997</v>
      </c>
    </row>
    <row r="29" spans="1:4" ht="15.75" x14ac:dyDescent="0.25">
      <c r="A29" s="2">
        <v>27</v>
      </c>
      <c r="B29" s="3" t="s">
        <v>57</v>
      </c>
      <c r="C29" s="4" t="s">
        <v>56</v>
      </c>
      <c r="D29" s="2">
        <v>58.933199999999999</v>
      </c>
    </row>
    <row r="30" spans="1:4" ht="15.75" x14ac:dyDescent="0.25">
      <c r="A30" s="2">
        <v>29</v>
      </c>
      <c r="B30" s="3" t="s">
        <v>59</v>
      </c>
      <c r="C30" s="4" t="s">
        <v>58</v>
      </c>
      <c r="D30" s="2">
        <v>63.545999999999999</v>
      </c>
    </row>
    <row r="31" spans="1:4" ht="15.75" x14ac:dyDescent="0.25">
      <c r="A31" s="2">
        <v>30</v>
      </c>
      <c r="B31" s="3" t="s">
        <v>61</v>
      </c>
      <c r="C31" s="4" t="s">
        <v>60</v>
      </c>
      <c r="D31" s="2">
        <v>65.39</v>
      </c>
    </row>
    <row r="32" spans="1:4" ht="15.75" x14ac:dyDescent="0.25">
      <c r="A32" s="2">
        <v>31</v>
      </c>
      <c r="B32" s="3" t="s">
        <v>63</v>
      </c>
      <c r="C32" s="4" t="s">
        <v>62</v>
      </c>
      <c r="D32" s="2">
        <v>69.722999999999999</v>
      </c>
    </row>
    <row r="33" spans="1:4" ht="15.75" x14ac:dyDescent="0.25">
      <c r="A33" s="2">
        <v>32</v>
      </c>
      <c r="B33" s="3" t="s">
        <v>65</v>
      </c>
      <c r="C33" s="4" t="s">
        <v>64</v>
      </c>
      <c r="D33" s="2">
        <v>72.64</v>
      </c>
    </row>
    <row r="34" spans="1:4" ht="15.75" x14ac:dyDescent="0.25">
      <c r="A34" s="2">
        <v>33</v>
      </c>
      <c r="B34" s="3" t="s">
        <v>67</v>
      </c>
      <c r="C34" s="4" t="s">
        <v>66</v>
      </c>
      <c r="D34" s="2">
        <v>74.921599999999998</v>
      </c>
    </row>
    <row r="35" spans="1:4" ht="15.75" x14ac:dyDescent="0.25">
      <c r="A35" s="2">
        <v>34</v>
      </c>
      <c r="B35" s="3" t="s">
        <v>69</v>
      </c>
      <c r="C35" s="4" t="s">
        <v>68</v>
      </c>
      <c r="D35" s="2">
        <v>78.959999999999994</v>
      </c>
    </row>
    <row r="36" spans="1:4" ht="15.75" x14ac:dyDescent="0.25">
      <c r="A36" s="2">
        <v>35</v>
      </c>
      <c r="B36" s="3" t="s">
        <v>71</v>
      </c>
      <c r="C36" s="4" t="s">
        <v>70</v>
      </c>
      <c r="D36" s="2">
        <v>79.903999999999996</v>
      </c>
    </row>
    <row r="37" spans="1:4" ht="15.75" x14ac:dyDescent="0.25">
      <c r="A37" s="2">
        <v>36</v>
      </c>
      <c r="B37" s="3" t="s">
        <v>73</v>
      </c>
      <c r="C37" s="3" t="s">
        <v>72</v>
      </c>
      <c r="D37" s="2">
        <v>83.8</v>
      </c>
    </row>
    <row r="38" spans="1:4" ht="15.75" x14ac:dyDescent="0.25">
      <c r="A38" s="2">
        <v>37</v>
      </c>
      <c r="B38" s="3" t="s">
        <v>75</v>
      </c>
      <c r="C38" s="4" t="s">
        <v>74</v>
      </c>
      <c r="D38" s="2">
        <v>85.467799999999997</v>
      </c>
    </row>
    <row r="39" spans="1:4" ht="15.75" x14ac:dyDescent="0.25">
      <c r="A39" s="2">
        <v>38</v>
      </c>
      <c r="B39" s="3" t="s">
        <v>77</v>
      </c>
      <c r="C39" s="4" t="s">
        <v>76</v>
      </c>
      <c r="D39" s="2">
        <v>87.62</v>
      </c>
    </row>
    <row r="40" spans="1:4" ht="15.75" x14ac:dyDescent="0.25">
      <c r="A40" s="2">
        <v>39</v>
      </c>
      <c r="B40" s="3" t="s">
        <v>79</v>
      </c>
      <c r="C40" s="4" t="s">
        <v>78</v>
      </c>
      <c r="D40" s="2">
        <v>88.905900000000003</v>
      </c>
    </row>
    <row r="41" spans="1:4" ht="15.75" x14ac:dyDescent="0.25">
      <c r="A41" s="2">
        <v>40</v>
      </c>
      <c r="B41" s="3" t="s">
        <v>81</v>
      </c>
      <c r="C41" s="4" t="s">
        <v>80</v>
      </c>
      <c r="D41" s="2">
        <v>91.224000000000004</v>
      </c>
    </row>
    <row r="42" spans="1:4" ht="15.75" x14ac:dyDescent="0.25">
      <c r="A42" s="2">
        <v>41</v>
      </c>
      <c r="B42" s="3" t="s">
        <v>83</v>
      </c>
      <c r="C42" s="4" t="s">
        <v>82</v>
      </c>
      <c r="D42" s="2">
        <v>92.906400000000005</v>
      </c>
    </row>
    <row r="43" spans="1:4" ht="15.75" x14ac:dyDescent="0.25">
      <c r="A43" s="2">
        <v>42</v>
      </c>
      <c r="B43" s="3" t="s">
        <v>85</v>
      </c>
      <c r="C43" s="4" t="s">
        <v>84</v>
      </c>
      <c r="D43" s="2">
        <v>95.94</v>
      </c>
    </row>
    <row r="44" spans="1:4" ht="15.75" x14ac:dyDescent="0.25">
      <c r="A44" s="2">
        <v>43</v>
      </c>
      <c r="B44" s="3" t="s">
        <v>87</v>
      </c>
      <c r="C44" s="4" t="s">
        <v>86</v>
      </c>
      <c r="D44" s="2">
        <v>98</v>
      </c>
    </row>
    <row r="45" spans="1:4" ht="15.75" x14ac:dyDescent="0.25">
      <c r="A45" s="2">
        <v>44</v>
      </c>
      <c r="B45" s="3" t="s">
        <v>89</v>
      </c>
      <c r="C45" s="4" t="s">
        <v>88</v>
      </c>
      <c r="D45" s="2">
        <v>101.07</v>
      </c>
    </row>
    <row r="46" spans="1:4" ht="15.75" x14ac:dyDescent="0.25">
      <c r="A46" s="2">
        <v>45</v>
      </c>
      <c r="B46" s="3" t="s">
        <v>91</v>
      </c>
      <c r="C46" s="4" t="s">
        <v>90</v>
      </c>
      <c r="D46" s="2">
        <v>102.9055</v>
      </c>
    </row>
    <row r="47" spans="1:4" ht="15.75" x14ac:dyDescent="0.25">
      <c r="A47" s="2">
        <v>46</v>
      </c>
      <c r="B47" s="3" t="s">
        <v>93</v>
      </c>
      <c r="C47" s="4" t="s">
        <v>92</v>
      </c>
      <c r="D47" s="2">
        <v>106.42</v>
      </c>
    </row>
    <row r="48" spans="1:4" ht="15.75" x14ac:dyDescent="0.25">
      <c r="A48" s="2">
        <v>47</v>
      </c>
      <c r="B48" s="3" t="s">
        <v>95</v>
      </c>
      <c r="C48" s="4" t="s">
        <v>94</v>
      </c>
      <c r="D48" s="2">
        <v>107.8682</v>
      </c>
    </row>
    <row r="49" spans="1:4" ht="15.75" x14ac:dyDescent="0.25">
      <c r="A49" s="2">
        <v>48</v>
      </c>
      <c r="B49" s="3" t="s">
        <v>97</v>
      </c>
      <c r="C49" s="4" t="s">
        <v>96</v>
      </c>
      <c r="D49" s="2">
        <v>112.411</v>
      </c>
    </row>
    <row r="50" spans="1:4" ht="15.75" x14ac:dyDescent="0.25">
      <c r="A50" s="2">
        <v>49</v>
      </c>
      <c r="B50" s="3" t="s">
        <v>99</v>
      </c>
      <c r="C50" s="4" t="s">
        <v>98</v>
      </c>
      <c r="D50" s="2">
        <v>114.818</v>
      </c>
    </row>
    <row r="51" spans="1:4" ht="15.75" x14ac:dyDescent="0.25">
      <c r="A51" s="2">
        <v>50</v>
      </c>
      <c r="B51" s="3" t="s">
        <v>101</v>
      </c>
      <c r="C51" s="4" t="s">
        <v>100</v>
      </c>
      <c r="D51" s="2">
        <v>118.71</v>
      </c>
    </row>
    <row r="52" spans="1:4" ht="15.75" x14ac:dyDescent="0.25">
      <c r="A52" s="2">
        <v>51</v>
      </c>
      <c r="B52" s="3" t="s">
        <v>103</v>
      </c>
      <c r="C52" s="4" t="s">
        <v>102</v>
      </c>
      <c r="D52" s="2">
        <v>121.76</v>
      </c>
    </row>
    <row r="53" spans="1:4" ht="15.75" x14ac:dyDescent="0.25">
      <c r="A53" s="2">
        <v>53</v>
      </c>
      <c r="B53" s="3" t="s">
        <v>105</v>
      </c>
      <c r="C53" s="4" t="s">
        <v>104</v>
      </c>
      <c r="D53" s="2">
        <v>126.9045</v>
      </c>
    </row>
    <row r="54" spans="1:4" ht="15.75" x14ac:dyDescent="0.25">
      <c r="A54" s="2">
        <v>52</v>
      </c>
      <c r="B54" s="3" t="s">
        <v>107</v>
      </c>
      <c r="C54" s="4" t="s">
        <v>106</v>
      </c>
      <c r="D54" s="2">
        <v>127.6</v>
      </c>
    </row>
    <row r="55" spans="1:4" ht="15.75" x14ac:dyDescent="0.25">
      <c r="A55" s="2">
        <v>54</v>
      </c>
      <c r="B55" s="3" t="s">
        <v>109</v>
      </c>
      <c r="C55" s="4" t="s">
        <v>108</v>
      </c>
      <c r="D55" s="2">
        <v>131.29300000000001</v>
      </c>
    </row>
    <row r="56" spans="1:4" ht="15.75" x14ac:dyDescent="0.25">
      <c r="A56" s="2">
        <v>55</v>
      </c>
      <c r="B56" s="3" t="s">
        <v>111</v>
      </c>
      <c r="C56" s="4" t="s">
        <v>110</v>
      </c>
      <c r="D56" s="2">
        <v>132.90549999999999</v>
      </c>
    </row>
    <row r="57" spans="1:4" ht="15.75" x14ac:dyDescent="0.25">
      <c r="A57" s="2">
        <v>56</v>
      </c>
      <c r="B57" s="3" t="s">
        <v>113</v>
      </c>
      <c r="C57" s="4" t="s">
        <v>112</v>
      </c>
      <c r="D57" s="2">
        <v>137.327</v>
      </c>
    </row>
    <row r="58" spans="1:4" ht="15.75" x14ac:dyDescent="0.25">
      <c r="A58" s="2">
        <v>57</v>
      </c>
      <c r="B58" s="3" t="s">
        <v>115</v>
      </c>
      <c r="C58" s="4" t="s">
        <v>114</v>
      </c>
      <c r="D58" s="2">
        <v>138.90549999999999</v>
      </c>
    </row>
    <row r="59" spans="1:4" ht="15.75" x14ac:dyDescent="0.25">
      <c r="A59" s="2">
        <v>58</v>
      </c>
      <c r="B59" s="3" t="s">
        <v>117</v>
      </c>
      <c r="C59" s="4" t="s">
        <v>116</v>
      </c>
      <c r="D59" s="2">
        <v>140.11600000000001</v>
      </c>
    </row>
    <row r="60" spans="1:4" ht="15.75" x14ac:dyDescent="0.25">
      <c r="A60" s="2">
        <v>59</v>
      </c>
      <c r="B60" s="3" t="s">
        <v>119</v>
      </c>
      <c r="C60" s="4" t="s">
        <v>118</v>
      </c>
      <c r="D60" s="2">
        <v>140.90770000000001</v>
      </c>
    </row>
    <row r="61" spans="1:4" ht="15.75" x14ac:dyDescent="0.25">
      <c r="A61" s="2">
        <v>60</v>
      </c>
      <c r="B61" s="3" t="s">
        <v>121</v>
      </c>
      <c r="C61" s="4" t="s">
        <v>120</v>
      </c>
      <c r="D61" s="2">
        <v>144.24</v>
      </c>
    </row>
    <row r="62" spans="1:4" ht="15.75" x14ac:dyDescent="0.25">
      <c r="A62" s="2">
        <v>61</v>
      </c>
      <c r="B62" s="3" t="s">
        <v>123</v>
      </c>
      <c r="C62" s="4" t="s">
        <v>122</v>
      </c>
      <c r="D62" s="2">
        <v>145</v>
      </c>
    </row>
    <row r="63" spans="1:4" ht="15.75" x14ac:dyDescent="0.25">
      <c r="A63" s="2">
        <v>62</v>
      </c>
      <c r="B63" s="3" t="s">
        <v>125</v>
      </c>
      <c r="C63" s="4" t="s">
        <v>124</v>
      </c>
      <c r="D63" s="2">
        <v>150.36000000000001</v>
      </c>
    </row>
    <row r="64" spans="1:4" ht="15.75" x14ac:dyDescent="0.25">
      <c r="A64" s="2">
        <v>63</v>
      </c>
      <c r="B64" s="3" t="s">
        <v>127</v>
      </c>
      <c r="C64" s="4" t="s">
        <v>126</v>
      </c>
      <c r="D64" s="2">
        <v>151.964</v>
      </c>
    </row>
    <row r="65" spans="1:4" ht="15.75" x14ac:dyDescent="0.25">
      <c r="A65" s="2">
        <v>64</v>
      </c>
      <c r="B65" s="3" t="s">
        <v>129</v>
      </c>
      <c r="C65" s="4" t="s">
        <v>128</v>
      </c>
      <c r="D65" s="2">
        <v>157.25</v>
      </c>
    </row>
    <row r="66" spans="1:4" ht="15.75" x14ac:dyDescent="0.25">
      <c r="A66" s="2">
        <v>65</v>
      </c>
      <c r="B66" s="3" t="s">
        <v>131</v>
      </c>
      <c r="C66" s="4" t="s">
        <v>130</v>
      </c>
      <c r="D66" s="2">
        <v>158.92529999999999</v>
      </c>
    </row>
    <row r="67" spans="1:4" ht="15.75" x14ac:dyDescent="0.25">
      <c r="A67" s="2">
        <v>66</v>
      </c>
      <c r="B67" s="3" t="s">
        <v>133</v>
      </c>
      <c r="C67" s="4" t="s">
        <v>132</v>
      </c>
      <c r="D67" s="2">
        <v>162.5</v>
      </c>
    </row>
    <row r="68" spans="1:4" ht="15.75" x14ac:dyDescent="0.25">
      <c r="A68" s="2">
        <v>67</v>
      </c>
      <c r="B68" s="3" t="s">
        <v>135</v>
      </c>
      <c r="C68" s="3" t="s">
        <v>134</v>
      </c>
      <c r="D68" s="2">
        <v>164.93029999999999</v>
      </c>
    </row>
    <row r="69" spans="1:4" ht="15.75" x14ac:dyDescent="0.25">
      <c r="A69" s="2">
        <v>68</v>
      </c>
      <c r="B69" s="3" t="s">
        <v>137</v>
      </c>
      <c r="C69" s="4" t="s">
        <v>136</v>
      </c>
      <c r="D69" s="2">
        <v>167.25899999999999</v>
      </c>
    </row>
    <row r="70" spans="1:4" ht="15.75" x14ac:dyDescent="0.25">
      <c r="A70" s="2">
        <v>69</v>
      </c>
      <c r="B70" s="3" t="s">
        <v>139</v>
      </c>
      <c r="C70" s="4" t="s">
        <v>138</v>
      </c>
      <c r="D70" s="2">
        <v>168.9342</v>
      </c>
    </row>
    <row r="71" spans="1:4" ht="15.75" x14ac:dyDescent="0.25">
      <c r="A71" s="2">
        <v>70</v>
      </c>
      <c r="B71" s="3" t="s">
        <v>141</v>
      </c>
      <c r="C71" s="4" t="s">
        <v>140</v>
      </c>
      <c r="D71" s="2">
        <v>173.04</v>
      </c>
    </row>
    <row r="72" spans="1:4" ht="15.75" x14ac:dyDescent="0.25">
      <c r="A72" s="2">
        <v>71</v>
      </c>
      <c r="B72" s="3" t="s">
        <v>143</v>
      </c>
      <c r="C72" s="4" t="s">
        <v>142</v>
      </c>
      <c r="D72" s="2">
        <v>174.96700000000001</v>
      </c>
    </row>
    <row r="73" spans="1:4" ht="15.75" x14ac:dyDescent="0.25">
      <c r="A73" s="2">
        <v>72</v>
      </c>
      <c r="B73" s="3" t="s">
        <v>145</v>
      </c>
      <c r="C73" s="3" t="s">
        <v>144</v>
      </c>
      <c r="D73" s="2">
        <v>178.49</v>
      </c>
    </row>
    <row r="74" spans="1:4" ht="15.75" x14ac:dyDescent="0.25">
      <c r="A74" s="2">
        <v>73</v>
      </c>
      <c r="B74" s="3" t="s">
        <v>147</v>
      </c>
      <c r="C74" s="4" t="s">
        <v>146</v>
      </c>
      <c r="D74" s="2">
        <v>180.9479</v>
      </c>
    </row>
    <row r="75" spans="1:4" ht="15.75" x14ac:dyDescent="0.25">
      <c r="A75" s="2">
        <v>74</v>
      </c>
      <c r="B75" s="3" t="s">
        <v>149</v>
      </c>
      <c r="C75" s="4" t="s">
        <v>148</v>
      </c>
      <c r="D75" s="2">
        <v>183.84</v>
      </c>
    </row>
    <row r="76" spans="1:4" ht="15.75" x14ac:dyDescent="0.25">
      <c r="A76" s="2">
        <v>75</v>
      </c>
      <c r="B76" s="3" t="s">
        <v>151</v>
      </c>
      <c r="C76" s="4" t="s">
        <v>150</v>
      </c>
      <c r="D76" s="2">
        <v>186.20699999999999</v>
      </c>
    </row>
    <row r="77" spans="1:4" ht="15.75" x14ac:dyDescent="0.25">
      <c r="A77" s="2">
        <v>76</v>
      </c>
      <c r="B77" s="3" t="s">
        <v>153</v>
      </c>
      <c r="C77" s="4" t="s">
        <v>152</v>
      </c>
      <c r="D77" s="2">
        <v>190.23</v>
      </c>
    </row>
    <row r="78" spans="1:4" ht="15.75" x14ac:dyDescent="0.25">
      <c r="A78" s="2">
        <v>77</v>
      </c>
      <c r="B78" s="3" t="s">
        <v>155</v>
      </c>
      <c r="C78" s="4" t="s">
        <v>154</v>
      </c>
      <c r="D78" s="2">
        <v>192.21700000000001</v>
      </c>
    </row>
    <row r="79" spans="1:4" ht="15.75" x14ac:dyDescent="0.25">
      <c r="A79" s="2">
        <v>78</v>
      </c>
      <c r="B79" s="3" t="s">
        <v>157</v>
      </c>
      <c r="C79" s="4" t="s">
        <v>156</v>
      </c>
      <c r="D79" s="2">
        <v>195.078</v>
      </c>
    </row>
    <row r="80" spans="1:4" ht="15.75" x14ac:dyDescent="0.25">
      <c r="A80" s="2">
        <v>79</v>
      </c>
      <c r="B80" s="3" t="s">
        <v>158</v>
      </c>
      <c r="C80" s="4" t="s">
        <v>58</v>
      </c>
      <c r="D80" s="2">
        <v>196.9665</v>
      </c>
    </row>
    <row r="81" spans="1:4" ht="15.75" x14ac:dyDescent="0.25">
      <c r="A81" s="2">
        <v>80</v>
      </c>
      <c r="B81" s="3" t="s">
        <v>160</v>
      </c>
      <c r="C81" s="4" t="s">
        <v>159</v>
      </c>
      <c r="D81" s="2">
        <v>200.59</v>
      </c>
    </row>
    <row r="82" spans="1:4" ht="15.75" x14ac:dyDescent="0.25">
      <c r="A82" s="2">
        <v>81</v>
      </c>
      <c r="B82" s="3" t="s">
        <v>162</v>
      </c>
      <c r="C82" s="4" t="s">
        <v>161</v>
      </c>
      <c r="D82" s="2">
        <v>204.38329999999999</v>
      </c>
    </row>
    <row r="83" spans="1:4" ht="15.75" x14ac:dyDescent="0.25">
      <c r="A83" s="2">
        <v>82</v>
      </c>
      <c r="B83" s="3" t="s">
        <v>164</v>
      </c>
      <c r="C83" s="4" t="s">
        <v>163</v>
      </c>
      <c r="D83" s="2">
        <v>207.2</v>
      </c>
    </row>
    <row r="84" spans="1:4" ht="15.75" x14ac:dyDescent="0.25">
      <c r="A84" s="2">
        <v>83</v>
      </c>
      <c r="B84" s="3" t="s">
        <v>166</v>
      </c>
      <c r="C84" s="4" t="s">
        <v>165</v>
      </c>
      <c r="D84" s="2">
        <v>208.9804</v>
      </c>
    </row>
    <row r="85" spans="1:4" ht="15.75" x14ac:dyDescent="0.25">
      <c r="A85" s="2">
        <v>84</v>
      </c>
      <c r="B85" s="3" t="s">
        <v>168</v>
      </c>
      <c r="C85" s="4" t="s">
        <v>167</v>
      </c>
      <c r="D85" s="2">
        <v>209</v>
      </c>
    </row>
    <row r="86" spans="1:4" ht="15.75" x14ac:dyDescent="0.25">
      <c r="A86" s="2">
        <v>85</v>
      </c>
      <c r="B86" s="3" t="s">
        <v>170</v>
      </c>
      <c r="C86" s="4" t="s">
        <v>169</v>
      </c>
      <c r="D86" s="2">
        <v>210</v>
      </c>
    </row>
    <row r="87" spans="1:4" ht="15.75" x14ac:dyDescent="0.25">
      <c r="A87" s="2">
        <v>86</v>
      </c>
      <c r="B87" s="3" t="s">
        <v>172</v>
      </c>
      <c r="C87" s="4" t="s">
        <v>171</v>
      </c>
      <c r="D87" s="2">
        <v>222</v>
      </c>
    </row>
    <row r="88" spans="1:4" ht="15.75" x14ac:dyDescent="0.25">
      <c r="A88" s="2">
        <v>87</v>
      </c>
      <c r="B88" s="3" t="s">
        <v>174</v>
      </c>
      <c r="C88" s="4" t="s">
        <v>173</v>
      </c>
      <c r="D88" s="2">
        <v>223</v>
      </c>
    </row>
    <row r="89" spans="1:4" ht="15.75" x14ac:dyDescent="0.25">
      <c r="A89" s="2">
        <v>88</v>
      </c>
      <c r="B89" s="3" t="s">
        <v>176</v>
      </c>
      <c r="C89" s="4" t="s">
        <v>175</v>
      </c>
      <c r="D89" s="2">
        <v>226</v>
      </c>
    </row>
    <row r="90" spans="1:4" ht="15.75" x14ac:dyDescent="0.25">
      <c r="A90" s="2">
        <v>89</v>
      </c>
      <c r="B90" s="3" t="s">
        <v>178</v>
      </c>
      <c r="C90" s="4" t="s">
        <v>177</v>
      </c>
      <c r="D90" s="2">
        <v>227</v>
      </c>
    </row>
    <row r="91" spans="1:4" ht="15.75" x14ac:dyDescent="0.25">
      <c r="A91" s="2">
        <v>91</v>
      </c>
      <c r="B91" s="3" t="s">
        <v>180</v>
      </c>
      <c r="C91" s="4" t="s">
        <v>179</v>
      </c>
      <c r="D91" s="2">
        <v>231.0359</v>
      </c>
    </row>
    <row r="92" spans="1:4" ht="15.75" x14ac:dyDescent="0.25">
      <c r="A92" s="2">
        <v>90</v>
      </c>
      <c r="B92" s="3" t="s">
        <v>182</v>
      </c>
      <c r="C92" s="4" t="s">
        <v>181</v>
      </c>
      <c r="D92" s="2">
        <v>232.03809999999999</v>
      </c>
    </row>
    <row r="93" spans="1:4" ht="15.75" x14ac:dyDescent="0.25">
      <c r="A93" s="2">
        <v>93</v>
      </c>
      <c r="B93" s="3" t="s">
        <v>184</v>
      </c>
      <c r="C93" s="4" t="s">
        <v>183</v>
      </c>
      <c r="D93" s="2">
        <v>237</v>
      </c>
    </row>
    <row r="94" spans="1:4" ht="15.75" x14ac:dyDescent="0.25">
      <c r="A94" s="2">
        <v>92</v>
      </c>
      <c r="B94" s="3" t="s">
        <v>186</v>
      </c>
      <c r="C94" s="4" t="s">
        <v>185</v>
      </c>
      <c r="D94" s="2">
        <v>238.02889999999999</v>
      </c>
    </row>
    <row r="95" spans="1:4" ht="15.75" x14ac:dyDescent="0.25">
      <c r="A95" s="2">
        <v>95</v>
      </c>
      <c r="B95" s="3" t="s">
        <v>188</v>
      </c>
      <c r="C95" s="4" t="s">
        <v>187</v>
      </c>
      <c r="D95" s="2">
        <v>243</v>
      </c>
    </row>
    <row r="96" spans="1:4" ht="15.75" x14ac:dyDescent="0.25">
      <c r="A96" s="2">
        <v>94</v>
      </c>
      <c r="B96" s="3" t="s">
        <v>190</v>
      </c>
      <c r="C96" s="4" t="s">
        <v>189</v>
      </c>
      <c r="D96" s="2">
        <v>244</v>
      </c>
    </row>
    <row r="97" spans="1:4" ht="15.75" x14ac:dyDescent="0.25">
      <c r="A97" s="2">
        <v>96</v>
      </c>
      <c r="B97" s="3" t="s">
        <v>192</v>
      </c>
      <c r="C97" s="4" t="s">
        <v>191</v>
      </c>
      <c r="D97" s="2">
        <v>247</v>
      </c>
    </row>
    <row r="98" spans="1:4" ht="15.75" x14ac:dyDescent="0.25">
      <c r="A98" s="2">
        <v>97</v>
      </c>
      <c r="B98" s="3" t="s">
        <v>194</v>
      </c>
      <c r="C98" s="4" t="s">
        <v>193</v>
      </c>
      <c r="D98" s="2">
        <v>247</v>
      </c>
    </row>
    <row r="99" spans="1:4" ht="15.75" x14ac:dyDescent="0.25">
      <c r="A99" s="2">
        <v>98</v>
      </c>
      <c r="B99" s="3" t="s">
        <v>196</v>
      </c>
      <c r="C99" s="4" t="s">
        <v>195</v>
      </c>
      <c r="D99" s="2">
        <v>251</v>
      </c>
    </row>
    <row r="100" spans="1:4" ht="15.75" x14ac:dyDescent="0.25">
      <c r="A100" s="2">
        <v>99</v>
      </c>
      <c r="B100" s="3" t="s">
        <v>198</v>
      </c>
      <c r="C100" s="4" t="s">
        <v>197</v>
      </c>
      <c r="D100" s="2">
        <v>252</v>
      </c>
    </row>
    <row r="101" spans="1:4" ht="15.75" x14ac:dyDescent="0.25">
      <c r="A101" s="2">
        <v>100</v>
      </c>
      <c r="B101" s="3" t="s">
        <v>200</v>
      </c>
      <c r="C101" s="4" t="s">
        <v>199</v>
      </c>
      <c r="D101" s="2">
        <v>257</v>
      </c>
    </row>
    <row r="102" spans="1:4" ht="15.75" x14ac:dyDescent="0.25">
      <c r="A102" s="2">
        <v>101</v>
      </c>
      <c r="B102" s="3" t="s">
        <v>202</v>
      </c>
      <c r="C102" s="4" t="s">
        <v>201</v>
      </c>
      <c r="D102" s="2">
        <v>258</v>
      </c>
    </row>
    <row r="103" spans="1:4" ht="15.75" x14ac:dyDescent="0.25">
      <c r="A103" s="2">
        <v>102</v>
      </c>
      <c r="B103" s="3" t="s">
        <v>204</v>
      </c>
      <c r="C103" s="4" t="s">
        <v>203</v>
      </c>
      <c r="D103" s="2">
        <v>259</v>
      </c>
    </row>
    <row r="104" spans="1:4" ht="15.75" x14ac:dyDescent="0.25">
      <c r="A104" s="2">
        <v>104</v>
      </c>
      <c r="B104" s="3" t="s">
        <v>206</v>
      </c>
      <c r="C104" s="4" t="s">
        <v>205</v>
      </c>
      <c r="D104" s="2">
        <v>261</v>
      </c>
    </row>
    <row r="105" spans="1:4" ht="15.75" x14ac:dyDescent="0.25">
      <c r="A105" s="2">
        <v>103</v>
      </c>
      <c r="B105" s="3" t="s">
        <v>208</v>
      </c>
      <c r="C105" s="4" t="s">
        <v>207</v>
      </c>
      <c r="D105" s="2">
        <v>262</v>
      </c>
    </row>
    <row r="106" spans="1:4" ht="15.75" x14ac:dyDescent="0.25">
      <c r="A106" s="2">
        <v>105</v>
      </c>
      <c r="B106" s="3" t="s">
        <v>210</v>
      </c>
      <c r="C106" s="4" t="s">
        <v>209</v>
      </c>
      <c r="D106" s="2">
        <v>262</v>
      </c>
    </row>
    <row r="107" spans="1:4" ht="15.75" x14ac:dyDescent="0.25">
      <c r="A107" s="2">
        <v>107</v>
      </c>
      <c r="B107" s="3" t="s">
        <v>212</v>
      </c>
      <c r="C107" s="4" t="s">
        <v>211</v>
      </c>
      <c r="D107" s="2">
        <v>264</v>
      </c>
    </row>
    <row r="108" spans="1:4" ht="15.75" x14ac:dyDescent="0.25">
      <c r="A108" s="2">
        <v>106</v>
      </c>
      <c r="B108" s="3" t="s">
        <v>214</v>
      </c>
      <c r="C108" s="4" t="s">
        <v>213</v>
      </c>
      <c r="D108" s="2">
        <v>266</v>
      </c>
    </row>
    <row r="109" spans="1:4" ht="15.75" x14ac:dyDescent="0.25">
      <c r="A109" s="2">
        <v>109</v>
      </c>
      <c r="B109" s="3" t="s">
        <v>216</v>
      </c>
      <c r="C109" s="4" t="s">
        <v>215</v>
      </c>
      <c r="D109" s="2">
        <v>268</v>
      </c>
    </row>
    <row r="110" spans="1:4" ht="15.75" x14ac:dyDescent="0.25">
      <c r="A110" s="2">
        <v>111</v>
      </c>
      <c r="B110" s="3" t="s">
        <v>218</v>
      </c>
      <c r="C110" s="4" t="s">
        <v>217</v>
      </c>
      <c r="D110" s="2">
        <v>272</v>
      </c>
    </row>
    <row r="111" spans="1:4" ht="15.75" x14ac:dyDescent="0.25">
      <c r="A111" s="2">
        <v>108</v>
      </c>
      <c r="B111" s="3" t="s">
        <v>220</v>
      </c>
      <c r="C111" s="4" t="s">
        <v>219</v>
      </c>
      <c r="D111" s="2">
        <v>277</v>
      </c>
    </row>
  </sheetData>
  <sheetProtection algorithmName="SHA-512" hashValue="Q83JsopxcdjiIhiNk7ZvFaC6SClWCB03giWiMrXvPn8PLsNpYazTW/rL1dD48+r6zDYt3WdOZVmy6xLFEcnqQg==" saltValue="hVFbaC4UnZ4qzU4PKLTbBg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Composizione</vt:lpstr>
      <vt:lpstr>Elementi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</dc:creator>
  <cp:lastModifiedBy>marti</cp:lastModifiedBy>
  <dcterms:created xsi:type="dcterms:W3CDTF">2016-10-04T14:27:48Z</dcterms:created>
  <dcterms:modified xsi:type="dcterms:W3CDTF">2016-10-11T10:49:39Z</dcterms:modified>
</cp:coreProperties>
</file>